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codeName="ThisWorkbook"/>
  <bookViews>
    <workbookView xWindow="-120" yWindow="-120" windowWidth="15600" windowHeight="9240"/>
  </bookViews>
  <sheets>
    <sheet name="calendarioproyecto" sheetId="11" r:id="rId1"/>
  </sheets>
  <externalReferences>
    <externalReference r:id="rId2"/>
    <externalReference r:id="rId3"/>
    <externalReference r:id="rId4"/>
  </externalReferences>
  <definedNames>
    <definedName name="CIQWBGuid" hidden="1">"2cd8126d-26c3-430c-b7fa-a069e3a1fc62"</definedName>
    <definedName name="CODIGO1">[1]DIARIO!$C$12:$C$501</definedName>
    <definedName name="CODIGO2">[2]BALANCE!$A1</definedName>
    <definedName name="DEBE">[1]DIARIO!$F$12:$F$501</definedName>
    <definedName name="Fecha_final" localSheetId="0">calendarioproyecto!$F1</definedName>
    <definedName name="Fecha_incio" localSheetId="0">calendarioproyecto!$E1</definedName>
    <definedName name="HABER">[1]DIARIO!$G$12:$G$501</definedName>
    <definedName name="hoy" localSheetId="0">TODAY()</definedName>
    <definedName name="InicioDelProyecto">calendarioproyecto!$E$3</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gresos" localSheetId="0">calendarioproyecto!$D1</definedName>
    <definedName name="SemanaParaMostrar">calendarioproyecto!$E$4</definedName>
    <definedName name="_xlnm.Print_Titles" localSheetId="0">calendarioproyecto!$4:$6</definedName>
    <definedName name="Type">'[3]Maintenance Work Order'!#REF!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1" l="1"/>
  <c r="E3" i="11" l="1"/>
  <c r="E9" i="11" s="1"/>
  <c r="F9" i="11" s="1"/>
  <c r="E21" i="11" l="1"/>
  <c r="I5" i="11"/>
  <c r="H33" i="11"/>
  <c r="H32" i="11"/>
  <c r="H31" i="11"/>
  <c r="H30" i="11"/>
  <c r="H29" i="11"/>
  <c r="H28" i="11"/>
  <c r="H26" i="11"/>
  <c r="H20" i="11"/>
  <c r="H14" i="11"/>
  <c r="H8" i="11"/>
  <c r="F21" i="11" l="1"/>
  <c r="E22" i="11" s="1"/>
  <c r="E10" i="11"/>
  <c r="E13" i="11" s="1"/>
  <c r="E15" i="11" s="1"/>
  <c r="E16" i="11" s="1"/>
  <c r="H9" i="11"/>
  <c r="F10" i="11"/>
  <c r="E11" i="11" s="1"/>
  <c r="I6" i="11"/>
  <c r="H21" i="11" l="1"/>
  <c r="F22" i="11"/>
  <c r="H22" i="11" s="1"/>
  <c r="E23" i="11"/>
  <c r="F23" i="11" s="1"/>
  <c r="H27" i="11"/>
  <c r="H10" i="11"/>
  <c r="F16" i="11"/>
  <c r="F15" i="11"/>
  <c r="H15" i="11" s="1"/>
  <c r="F13" i="11"/>
  <c r="H13" i="11" s="1"/>
  <c r="F11" i="11"/>
  <c r="E12" i="11" s="1"/>
  <c r="J5" i="11"/>
  <c r="K5" i="11" s="1"/>
  <c r="L5" i="11" s="1"/>
  <c r="M5" i="11" s="1"/>
  <c r="N5" i="11" s="1"/>
  <c r="O5" i="11" s="1"/>
  <c r="P5" i="11" s="1"/>
  <c r="I4" i="11"/>
  <c r="E24" i="11" l="1"/>
  <c r="F24" i="11" s="1"/>
  <c r="H24" i="11" s="1"/>
  <c r="E25" i="11"/>
  <c r="F25" i="11" s="1"/>
  <c r="H25" i="11" s="1"/>
  <c r="H23" i="11"/>
  <c r="H16" i="11"/>
  <c r="E17" i="11"/>
  <c r="E18" i="11" s="1"/>
  <c r="E19" i="11" s="1"/>
  <c r="H11" i="11"/>
  <c r="F12" i="11"/>
  <c r="H12" i="11" s="1"/>
  <c r="P4" i="11"/>
  <c r="Q5" i="11"/>
  <c r="R5" i="11" s="1"/>
  <c r="S5" i="11" s="1"/>
  <c r="T5" i="11" s="1"/>
  <c r="U5" i="11" s="1"/>
  <c r="V5" i="11" s="1"/>
  <c r="W5" i="11" s="1"/>
  <c r="J6" i="11"/>
  <c r="F19" i="11" l="1"/>
  <c r="H19" i="11" s="1"/>
  <c r="F18" i="11"/>
  <c r="H18" i="11" s="1"/>
  <c r="F17" i="11"/>
  <c r="H17" i="11" s="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<sst xmlns="http://schemas.openxmlformats.org/spreadsheetml/2006/main" count="63" uniqueCount="38">
  <si>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</si>
  <si>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Escriba el nombre de la compañía en la celda B2.</t>
  </si>
  <si>
    <t>Escriba el nombre del responsable del proyecto en la celda B3. Escriba la fecha de comienzo del proyecto en la celda E3. Inicio del proyecto: la etiqueta se encuentra en la celda C3.</t>
  </si>
  <si>
    <t>La semana que se muestra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mostrada en la celda E4, comienza en la celda I4 y se calcula automáticamente. Hay 8 semanas representadas en esta vista desde la celda I4 hasta la celda BF4.
No debería modificar estas celdas.
La etiqueta de la semana para mostrar se encuentra en la celda C4.</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</si>
  <si>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</si>
  <si>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</si>
  <si>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 xml:space="preserve">No elimine esta fila. Esta fila está oculta para conservar una fórmula que se usa para resaltar el día actual dentro de la programación del proyecto. </t>
  </si>
  <si>
    <t>La celda B8 contiene el título de ejemplo de la Fase 1. 
Escriba un nuevo título en la celda B8.
Escriba un nombre para asignar la fase, si se aplica para el proyecto, en la celda C8.
Escriba el progreso de la fase completa, si se aplica para el proyecto, en la celda D8.
Escriba las fechas de inicio y finalización de la fase completa, si se aplica para el proyecto, en las celdas E8 y F8. 
El gráfico de Gantt rellena automáticamente las fechas adecuadas y aplica un sombreado según el progreso especificado.
Para eliminar la fase y trabajar solo con las tareas, elimine esta fila.</t>
  </si>
  <si>
    <t xml:space="preserve">La celda B9 contiene la tarea de ejemplo "Tarea 1". 
Escriba un nuevo nombre de tarea en la celda B9.
Escriba una persona a la que asignar la tarea en la celda C9.
Escriba el progreso de la tarea en la celda D9. Aparece una barra de progreso en la celda y se sombrea según el número de la celda. Por ejemplo, un progreso del 50 por ciento aplicaría sombreado a la mitad de la celda.
Escriba la fecha de inicio de la tarea en la celda E9.
Escriba la fecha de finalización de la tarea en la celda F9.
Aparece una barra de estado con sombreado para las fechas especificadas en bloques comenzando desde la celda I9 hasta la BL9. </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</si>
  <si>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</si>
  <si>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La celda a la derecha contiene el título de ejemplo de la Fase 2. 
Puede crear una nueva fase en cualquier momento en la columna B. Esta programación de proyecto no necesita fases. Para quitar la fase, basta con eliminar la fila.
Para crear un bloque de fase nuevo en esta fila, escriba un nuevo título en la celda a la derecha.
Para continuar agregando tareas a la fase anterior, escriba una nueva fila encima de esta y rellene los datos de la tarea como se explica en la celda A9.
Actualice los detalles de la fase en la celda a la derecha como se explica en la celda A8.
Continúe navegando por las celdas de la columna A para obtener más información.
Si no ha agregado nuevas filas en esta hoja de cálculo, verá que se han creado automáticamente 2 bloques de fase de ejemplo adicionales en las celdas B20 y B26. En caso contrario, desplácese por las celdas de la columna A para buscar los bloques adicionales. 
Repita las instrucciones de las celdas A8 y A9 cuando lo necesite.</t>
  </si>
  <si>
    <t>Bloque de título fase de ejemplo</t>
  </si>
  <si>
    <t>Esta es una fila vacía.</t>
  </si>
  <si>
    <t>Esta fila indica el final de la programación del proyecto. NO escriba nada en esta fila. 
Inserte nuevas filas encima de ésta para continuar creando la programación del proyecto.</t>
  </si>
  <si>
    <t>TÍTULO DEL PROYECTO</t>
  </si>
  <si>
    <t>Nombre de la compañía</t>
  </si>
  <si>
    <t>Responsable del proyecto</t>
  </si>
  <si>
    <t>TAREA</t>
  </si>
  <si>
    <t>Título de la fase 1</t>
  </si>
  <si>
    <t>Tarea 1</t>
  </si>
  <si>
    <t>Tarea 2</t>
  </si>
  <si>
    <t>Tarea 3</t>
  </si>
  <si>
    <t>Tarea 4</t>
  </si>
  <si>
    <t>Tarea 5</t>
  </si>
  <si>
    <t>Título de la fase 2</t>
  </si>
  <si>
    <t>Título de la fase 3</t>
  </si>
  <si>
    <t>Título de la fase 4</t>
  </si>
  <si>
    <t>Inserte nuevas filas ENCIMA de ésta</t>
  </si>
  <si>
    <t>Inicio del proyecto:</t>
  </si>
  <si>
    <t>Semana para mostrar:</t>
  </si>
  <si>
    <t>ASIGNADO
A</t>
  </si>
  <si>
    <t>Nombre</t>
  </si>
  <si>
    <t>PROGRESO</t>
  </si>
  <si>
    <t>INICIO</t>
  </si>
  <si>
    <t>fecha</t>
  </si>
  <si>
    <t>FIN</t>
  </si>
  <si>
    <t>DÍAS</t>
  </si>
  <si>
    <r>
      <rPr>
        <b/>
        <sz val="14"/>
        <color theme="1"/>
        <rFont val="Calibri"/>
        <family val="2"/>
        <scheme val="minor"/>
      </rPr>
      <t xml:space="preserve">DIAGRAMA DE GANTT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</si>
</sst>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m/d/yy;@"/>
    <numFmt numFmtId="167" formatCode="d\-m\-yy;@"/>
    <numFmt numFmtId="168" formatCode="ddd\,\ dd/mm/yyyy"/>
    <numFmt numFmtId="169" formatCode="mmm\ &quot;de&quot;\ yyyy"/>
    <numFmt numFmtId="170" formatCode="d"/>
  </numFmts>
  <fonts count="3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9"/>
      <color theme="0"/>
      <name val="Calibri"/>
      <family val="2"/>
      <scheme val="minor"/>
    </font>
    <font>
      <b/>
      <sz val="14"/>
      <color theme="1"/>
      <name val="Calibri"/>
      <family val="2"/>
      <scheme val="minor"/>
    </font>
  </fonts>
  <fills count="4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00B050"/>
        <bgColor theme="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15" fillId="0" borderId="0"/>
    <xf numFmtId="165" fontId="9" fillId="0" borderId="3" applyFont="0" applyFill="0" applyAlignment="0" applyProtection="0"/>
    <xf numFmtId="0" fontId="12"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8" fontId="9" fillId="0" borderId="3">
      <alignment horizontal="center" vertical="center"/>
    </xf>
    <xf numFmtId="166"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16"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1" fillId="14" borderId="11" applyNumberFormat="0" applyAlignment="0" applyProtection="0"/>
    <xf numFmtId="0" fontId="22" fillId="15" borderId="12" applyNumberFormat="0" applyAlignment="0" applyProtection="0"/>
    <xf numFmtId="0" fontId="23" fillId="15" borderId="11" applyNumberFormat="0" applyAlignment="0" applyProtection="0"/>
    <xf numFmtId="0" fontId="24" fillId="0" borderId="13" applyNumberFormat="0" applyFill="0" applyAlignment="0" applyProtection="0"/>
    <xf numFmtId="0" fontId="25" fillId="16" borderId="14" applyNumberFormat="0" applyAlignment="0" applyProtection="0"/>
    <xf numFmtId="0" fontId="26" fillId="0" borderId="0" applyNumberFormat="0" applyFill="0" applyBorder="0" applyAlignment="0" applyProtection="0"/>
    <xf numFmtId="0" fontId="9" fillId="17" borderId="15" applyNumberFormat="0" applyFont="0" applyAlignment="0" applyProtection="0"/>
    <xf numFmtId="0" fontId="27" fillId="0" borderId="0" applyNumberFormat="0" applyFill="0" applyBorder="0" applyAlignment="0" applyProtection="0"/>
    <xf numFmtId="0" fontId="6" fillId="0" borderId="16" applyNumberFormat="0" applyFill="0" applyAlignment="0" applyProtection="0"/>
    <xf numFmtId="0" fontId="15"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15"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5"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15"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15"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15"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0" borderId="0"/>
  </cellStyleXfs>
  <cellXfs count="83">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13" fillId="0" borderId="0" xfId="0" applyFont="1"/>
    <xf numFmtId="0" fontId="14"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7" borderId="2" xfId="0" applyFont="1" applyFill="1" applyBorder="1" applyAlignment="1">
      <alignment horizontal="left" vertical="center" indent="1"/>
    </xf>
    <xf numFmtId="9" fontId="5" fillId="7"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0"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9"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15" fillId="0" borderId="0" xfId="3"/>
    <xf numFmtId="0" fontId="15" fillId="0" borderId="0" xfId="3" applyAlignment="1">
      <alignment wrapText="1"/>
    </xf>
    <xf numFmtId="0" fontId="15" fillId="0" borderId="0" xfId="0" applyFont="1" applyAlignment="1">
      <alignment horizontal="center"/>
    </xf>
    <xf numFmtId="0" fontId="14" fillId="0" borderId="0" xfId="1" applyFont="1" applyProtection="1">
      <alignment vertical="top"/>
    </xf>
    <xf numFmtId="0" fontId="0" fillId="0" borderId="0" xfId="0" applyAlignment="1">
      <alignment wrapText="1"/>
    </xf>
    <xf numFmtId="0" fontId="12" fillId="0" borderId="0" xfId="5" applyAlignment="1">
      <alignment horizontal="left"/>
    </xf>
    <xf numFmtId="0" fontId="10" fillId="0" borderId="0" xfId="6"/>
    <xf numFmtId="0" fontId="10" fillId="0" borderId="0" xfId="7">
      <alignment vertical="top"/>
    </xf>
    <xf numFmtId="0" fontId="9" fillId="7" borderId="2" xfId="11" applyFill="1">
      <alignment horizontal="center" vertical="center"/>
    </xf>
    <xf numFmtId="0" fontId="9" fillId="3" borderId="2" xfId="11" applyFill="1">
      <alignment horizontal="center" vertical="center"/>
    </xf>
    <xf numFmtId="0" fontId="9" fillId="8"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0" borderId="2" xfId="11" applyFill="1">
      <alignment horizontal="center" vertical="center"/>
    </xf>
    <xf numFmtId="0" fontId="9" fillId="5" borderId="2" xfId="11" applyFill="1">
      <alignment horizontal="center" vertical="center"/>
    </xf>
    <xf numFmtId="0" fontId="9" fillId="9"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0" borderId="2" xfId="12" applyFill="1">
      <alignment horizontal="left" vertical="center" indent="2"/>
    </xf>
    <xf numFmtId="0" fontId="9" fillId="9" borderId="2" xfId="12" applyFill="1">
      <alignment horizontal="left" vertical="center" indent="2"/>
    </xf>
    <xf numFmtId="0" fontId="9" fillId="0" borderId="2" xfId="12">
      <alignment horizontal="left" vertical="center" indent="2"/>
    </xf>
    <xf numFmtId="167" fontId="0" fillId="7" borderId="2" xfId="0" applyNumberFormat="1" applyFill="1" applyBorder="1" applyAlignment="1">
      <alignment horizontal="center" vertical="center"/>
    </xf>
    <xf numFmtId="167" fontId="5" fillId="7" borderId="2" xfId="0" applyNumberFormat="1" applyFont="1" applyFill="1" applyBorder="1" applyAlignment="1">
      <alignment horizontal="center" vertical="center"/>
    </xf>
    <xf numFmtId="167" fontId="9" fillId="3" borderId="2" xfId="10" applyNumberFormat="1" applyFill="1">
      <alignment horizontal="center" vertical="center"/>
    </xf>
    <xf numFmtId="167" fontId="0" fillId="8" borderId="2" xfId="0" applyNumberFormat="1" applyFill="1" applyBorder="1" applyAlignment="1">
      <alignment horizontal="center" vertical="center"/>
    </xf>
    <xf numFmtId="167" fontId="5" fillId="8" borderId="2" xfId="0" applyNumberFormat="1" applyFont="1" applyFill="1" applyBorder="1" applyAlignment="1">
      <alignment horizontal="center" vertical="center"/>
    </xf>
    <xf numFmtId="167" fontId="9" fillId="4" borderId="2" xfId="10" applyNumberFormat="1" applyFill="1">
      <alignment horizontal="center" vertical="center"/>
    </xf>
    <xf numFmtId="167" fontId="0" fillId="6" borderId="2" xfId="0" applyNumberFormat="1" applyFill="1" applyBorder="1" applyAlignment="1">
      <alignment horizontal="center" vertical="center"/>
    </xf>
    <xf numFmtId="167" fontId="5" fillId="6" borderId="2" xfId="0" applyNumberFormat="1" applyFont="1" applyFill="1" applyBorder="1" applyAlignment="1">
      <alignment horizontal="center" vertical="center"/>
    </xf>
    <xf numFmtId="167" fontId="9" fillId="10" borderId="2" xfId="10" applyNumberFormat="1" applyFill="1">
      <alignment horizontal="center" vertical="center"/>
    </xf>
    <xf numFmtId="167" fontId="0" fillId="5" borderId="2" xfId="0" applyNumberFormat="1" applyFill="1" applyBorder="1" applyAlignment="1">
      <alignment horizontal="center" vertical="center"/>
    </xf>
    <xf numFmtId="167" fontId="5" fillId="5" borderId="2" xfId="0" applyNumberFormat="1" applyFont="1" applyFill="1" applyBorder="1" applyAlignment="1">
      <alignment horizontal="center" vertical="center"/>
    </xf>
    <xf numFmtId="167" fontId="9" fillId="9" borderId="2" xfId="10" applyNumberFormat="1" applyFill="1">
      <alignment horizontal="center" vertical="center"/>
    </xf>
    <xf numFmtId="167" fontId="9" fillId="0" borderId="2" xfId="10" applyNumberFormat="1">
      <alignment horizontal="center" vertical="center"/>
    </xf>
    <xf numFmtId="167" fontId="4" fillId="2" borderId="2" xfId="0" applyNumberFormat="1" applyFont="1" applyFill="1" applyBorder="1" applyAlignment="1">
      <alignment horizontal="left" vertical="center"/>
    </xf>
    <xf numFmtId="167" fontId="5" fillId="2" borderId="2" xfId="0" applyNumberFormat="1" applyFont="1" applyFill="1" applyBorder="1" applyAlignment="1">
      <alignment horizontal="center" vertical="center"/>
    </xf>
    <xf numFmtId="0" fontId="0" fillId="0" borderId="0" xfId="0" applyFill="1"/>
    <xf numFmtId="0" fontId="7" fillId="43" borderId="1" xfId="0" applyFont="1" applyFill="1" applyBorder="1" applyAlignment="1">
      <alignment horizontal="left" vertical="center" indent="1"/>
    </xf>
    <xf numFmtId="0" fontId="7" fillId="43" borderId="1" xfId="0" applyFont="1" applyFill="1" applyBorder="1" applyAlignment="1">
      <alignment horizontal="center" vertical="center" wrapText="1"/>
    </xf>
    <xf numFmtId="0" fontId="11" fillId="42" borderId="8" xfId="0" applyFont="1" applyFill="1" applyBorder="1" applyAlignment="1">
      <alignment horizontal="center" vertical="center" shrinkToFit="1"/>
    </xf>
    <xf numFmtId="170" fontId="28" fillId="42" borderId="6" xfId="0" applyNumberFormat="1" applyFont="1" applyFill="1" applyBorder="1" applyAlignment="1">
      <alignment horizontal="center" vertical="center"/>
    </xf>
    <xf numFmtId="170" fontId="28" fillId="42" borderId="0" xfId="0" applyNumberFormat="1" applyFont="1" applyFill="1" applyAlignment="1">
      <alignment horizontal="center" vertical="center"/>
    </xf>
    <xf numFmtId="170" fontId="28" fillId="42" borderId="7" xfId="0" applyNumberFormat="1" applyFont="1" applyFill="1" applyBorder="1" applyAlignment="1">
      <alignment horizontal="center" vertical="center"/>
    </xf>
    <xf numFmtId="0" fontId="9" fillId="0" borderId="0" xfId="8">
      <alignment horizontal="right" indent="1"/>
    </xf>
    <xf numFmtId="0" fontId="9" fillId="0" borderId="7" xfId="8" applyBorder="1">
      <alignment horizontal="right" indent="1"/>
    </xf>
    <xf numFmtId="0" fontId="0" fillId="0" borderId="10" xfId="0" applyBorder="1"/>
    <xf numFmtId="169" fontId="15" fillId="42" borderId="4" xfId="0" applyNumberFormat="1" applyFont="1" applyFill="1" applyBorder="1" applyAlignment="1">
      <alignment horizontal="left" vertical="center" wrapText="1" indent="1"/>
    </xf>
    <xf numFmtId="169" fontId="15" fillId="42" borderId="1" xfId="0" applyNumberFormat="1" applyFont="1" applyFill="1" applyBorder="1" applyAlignment="1">
      <alignment horizontal="left" vertical="center" wrapText="1" indent="1"/>
    </xf>
    <xf numFmtId="169" fontId="15" fillId="42" borderId="5" xfId="0" applyNumberFormat="1" applyFont="1" applyFill="1" applyBorder="1" applyAlignment="1">
      <alignment horizontal="left" vertical="center" wrapText="1" indent="1"/>
    </xf>
    <xf numFmtId="168" fontId="9" fillId="0" borderId="3" xfId="9" applyNumberFormat="1">
      <alignment horizontal="center" vertical="center"/>
    </xf>
  </cellXfs>
  <cellStyles count="55">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a" xfId="18" builtinId="26" customBuiltin="1"/>
    <cellStyle name="Cálculo" xfId="23" builtinId="22" customBuiltin="1"/>
    <cellStyle name="Celda de comprobación" xfId="25" builtinId="23" customBuiltin="1"/>
    <cellStyle name="Celda vinculada" xfId="24" builtinId="24"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Fecha" xfId="10"/>
    <cellStyle name="Hipervínculo" xfId="1" builtinId="8" customBuiltin="1"/>
    <cellStyle name="Hipervínculo visitado" xfId="13" builtinId="9" customBuiltin="1"/>
    <cellStyle name="Incorrecto" xfId="19" builtinId="27" customBuiltin="1"/>
    <cellStyle name="Inicio del proyecto" xfId="9"/>
    <cellStyle name="Millares" xfId="4" builtinId="3" customBuiltin="1"/>
    <cellStyle name="Millares [0]" xfId="14" builtinId="6" customBuiltin="1"/>
    <cellStyle name="Moneda" xfId="15" builtinId="4" customBuiltin="1"/>
    <cellStyle name="Moneda [0]" xfId="16" builtinId="7" customBuiltin="1"/>
    <cellStyle name="Neutral" xfId="20" builtinId="28" customBuiltin="1"/>
    <cellStyle name="Nombre" xfId="11"/>
    <cellStyle name="Normal" xfId="0" builtinId="0" customBuiltin="1"/>
    <cellStyle name="Normal 2 2 2" xfId="54"/>
    <cellStyle name="Notas" xfId="27" builtinId="10" customBuiltin="1"/>
    <cellStyle name="Porcentaje" xfId="2" builtinId="5" customBuiltin="1"/>
    <cellStyle name="Salida" xfId="22" builtinId="21" customBuiltin="1"/>
    <cellStyle name="Tarea" xfId="12"/>
    <cellStyle name="Texto de advertencia" xfId="26" builtinId="11" customBuiltin="1"/>
    <cellStyle name="Texto explicativo" xfId="28" builtinId="53" customBuiltin="1"/>
    <cellStyle name="Título" xfId="5" builtinId="15" customBuiltin="1"/>
    <cellStyle name="Título 1" xfId="6" builtinId="16" customBuiltin="1"/>
    <cellStyle name="Título 2" xfId="7" builtinId="17" customBuiltin="1"/>
    <cellStyle name="Título 3" xfId="8" builtinId="18" customBuiltin="1"/>
    <cellStyle name="Total" xfId="29" builtinId="25" customBuiltin="1"/>
    <cellStyle name="zTextoOculto" xfId="3"/>
  </cellStyles>
  <dxfs count="12">
    <dxf>
      <fill>
        <patternFill>
          <bgColor rgb="FF00B0F0"/>
        </patternFill>
      </fill>
      <border>
        <left/>
        <right/>
      </border>
    </dxf>
    <dxf>
      <fill>
        <patternFill>
          <bgColor rgb="FF00B050"/>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TareasPendientes" pivot="0" count="9">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magenes\plantillas\Libro-diario-exc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eudy/Pictures/plantillas/Hoja%20de%20balanc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sheetName val="MAYOR"/>
      <sheetName val="BALANCE"/>
      <sheetName val="RESULTADO"/>
    </sheetNames>
    <sheetDataSet>
      <sheetData sheetId="0">
        <row r="12">
          <cell r="C12" t="str">
            <v>1.1.1.01</v>
          </cell>
          <cell r="F12">
            <v>5000</v>
          </cell>
        </row>
        <row r="13">
          <cell r="C13" t="str">
            <v>4.1.1.01</v>
          </cell>
          <cell r="G13">
            <v>5000</v>
          </cell>
        </row>
        <row r="14">
          <cell r="C14" t="str">
            <v>5.1.1.1</v>
          </cell>
          <cell r="F14">
            <v>4000</v>
          </cell>
        </row>
        <row r="15">
          <cell r="C15" t="str">
            <v>1.1.4.01</v>
          </cell>
          <cell r="G15">
            <v>4000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DESCARGA DE RESPONSABILIDAD"/>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36"/>
  <sheetViews>
    <sheetView showGridLines="0" tabSelected="1" showRuler="0" zoomScale="70" zoomScaleNormal="70" zoomScalePageLayoutView="70" workbookViewId="0">
      <selection activeCell="B1" sqref="B1"/>
    </sheetView>
  </sheetViews>
  <sheetFormatPr baseColWidth="10" defaultColWidth="9.140625" defaultRowHeight="30" customHeight="1" x14ac:dyDescent="0.25"/>
  <cols>
    <col min="1" max="1" width="2.7109375" style="32" customWidth="1"/>
    <col min="2" max="2" width="30.5703125" customWidth="1"/>
    <col min="3" max="3" width="31.140625" customWidth="1"/>
    <col min="4" max="4" width="13" customWidth="1"/>
    <col min="5" max="5" width="10.42578125" style="5" customWidth="1"/>
    <col min="6" max="6" width="10.42578125" customWidth="1"/>
    <col min="7" max="7" width="2.7109375" customWidth="1"/>
    <col min="8" max="8" width="6.140625" hidden="1" customWidth="1"/>
    <col min="9" max="25" width="2.5703125" customWidth="1"/>
    <col min="26" max="26" width="3" customWidth="1"/>
    <col min="27" max="64" width="2.5703125" customWidth="1"/>
    <col min="69" max="70" width="10.28515625"/>
  </cols>
  <sheetData>
    <row r="1" spans="1:64" ht="30" customHeight="1" x14ac:dyDescent="0.45">
      <c r="A1" s="33" t="s">
        <v>0</v>
      </c>
      <c r="B1" s="37" t="s">
        <v>14</v>
      </c>
      <c r="C1" s="1"/>
      <c r="D1" s="2"/>
      <c r="E1" s="4"/>
      <c r="F1" s="31"/>
      <c r="H1" s="2"/>
      <c r="I1" s="69" t="s">
        <v>37</v>
      </c>
    </row>
    <row r="2" spans="1:64" ht="30" customHeight="1" x14ac:dyDescent="0.3">
      <c r="A2" s="32" t="s">
        <v>1</v>
      </c>
      <c r="B2" s="38" t="s">
        <v>15</v>
      </c>
      <c r="I2" s="35"/>
    </row>
    <row r="3" spans="1:64" ht="30" customHeight="1" x14ac:dyDescent="0.25">
      <c r="A3" s="32" t="s">
        <v>2</v>
      </c>
      <c r="B3" s="39" t="s">
        <v>16</v>
      </c>
      <c r="C3" s="76" t="s">
        <v>28</v>
      </c>
      <c r="D3" s="77"/>
      <c r="E3" s="82">
        <f ca="1">TODAY()</f>
        <v>40304</v>
      </c>
      <c r="F3" s="82"/>
    </row>
    <row r="4" spans="1:64" ht="30" customHeight="1" x14ac:dyDescent="0.25">
      <c r="A4" s="33" t="s">
        <v>3</v>
      </c>
      <c r="C4" s="76" t="s">
        <v>29</v>
      </c>
      <c r="D4" s="77"/>
      <c r="E4" s="7">
        <v>1</v>
      </c>
      <c r="I4" s="79">
        <f ca="1">I5</f>
        <v>40301</v>
      </c>
      <c r="J4" s="80"/>
      <c r="K4" s="80"/>
      <c r="L4" s="80"/>
      <c r="M4" s="80"/>
      <c r="N4" s="80"/>
      <c r="O4" s="81"/>
      <c r="P4" s="79">
        <f ca="1">P5</f>
        <v>40308</v>
      </c>
      <c r="Q4" s="80"/>
      <c r="R4" s="80"/>
      <c r="S4" s="80"/>
      <c r="T4" s="80"/>
      <c r="U4" s="80"/>
      <c r="V4" s="81"/>
      <c r="W4" s="79">
        <f ca="1">W5</f>
        <v>40315</v>
      </c>
      <c r="X4" s="80"/>
      <c r="Y4" s="80"/>
      <c r="Z4" s="80"/>
      <c r="AA4" s="80"/>
      <c r="AB4" s="80"/>
      <c r="AC4" s="81"/>
      <c r="AD4" s="79">
        <f ca="1">AD5</f>
        <v>40322</v>
      </c>
      <c r="AE4" s="80"/>
      <c r="AF4" s="80"/>
      <c r="AG4" s="80"/>
      <c r="AH4" s="80"/>
      <c r="AI4" s="80"/>
      <c r="AJ4" s="81"/>
      <c r="AK4" s="79">
        <f ca="1">AK5</f>
        <v>40329</v>
      </c>
      <c r="AL4" s="80"/>
      <c r="AM4" s="80"/>
      <c r="AN4" s="80"/>
      <c r="AO4" s="80"/>
      <c r="AP4" s="80"/>
      <c r="AQ4" s="81"/>
      <c r="AR4" s="79">
        <f ca="1">AR5</f>
        <v>40336</v>
      </c>
      <c r="AS4" s="80"/>
      <c r="AT4" s="80"/>
      <c r="AU4" s="80"/>
      <c r="AV4" s="80"/>
      <c r="AW4" s="80"/>
      <c r="AX4" s="81"/>
      <c r="AY4" s="79">
        <f ca="1">AY5</f>
        <v>40343</v>
      </c>
      <c r="AZ4" s="80"/>
      <c r="BA4" s="80"/>
      <c r="BB4" s="80"/>
      <c r="BC4" s="80"/>
      <c r="BD4" s="80"/>
      <c r="BE4" s="81"/>
      <c r="BF4" s="79">
        <f ca="1">BF5</f>
        <v>40350</v>
      </c>
      <c r="BG4" s="80"/>
      <c r="BH4" s="80"/>
      <c r="BI4" s="80"/>
      <c r="BJ4" s="80"/>
      <c r="BK4" s="80"/>
      <c r="BL4" s="81"/>
    </row>
    <row r="5" spans="1:64" ht="15" customHeight="1" x14ac:dyDescent="0.25">
      <c r="A5" s="33" t="s">
        <v>4</v>
      </c>
      <c r="B5" s="78"/>
      <c r="C5" s="78"/>
      <c r="D5" s="78"/>
      <c r="E5" s="78"/>
      <c r="F5" s="78"/>
      <c r="G5" s="78"/>
      <c r="I5" s="73">
        <f ca="1">InicioDelProyecto-WEEKDAY(InicioDelProyecto,1)+2+7*(SemanaParaMostrar-1)</f>
        <v>40301</v>
      </c>
      <c r="J5" s="74">
        <f ca="1">I5+1</f>
        <v>40302</v>
      </c>
      <c r="K5" s="74">
        <f t="shared" ref="K5:AX5" ca="1" si="0">J5+1</f>
        <v>40303</v>
      </c>
      <c r="L5" s="74">
        <f t="shared" ca="1" si="0"/>
        <v>40304</v>
      </c>
      <c r="M5" s="74">
        <f t="shared" ca="1" si="0"/>
        <v>40305</v>
      </c>
      <c r="N5" s="74">
        <f t="shared" ca="1" si="0"/>
        <v>40306</v>
      </c>
      <c r="O5" s="75">
        <f t="shared" ca="1" si="0"/>
        <v>40307</v>
      </c>
      <c r="P5" s="73">
        <f ca="1">O5+1</f>
        <v>40308</v>
      </c>
      <c r="Q5" s="74">
        <f ca="1">P5+1</f>
        <v>40309</v>
      </c>
      <c r="R5" s="74">
        <f t="shared" ca="1" si="0"/>
        <v>40310</v>
      </c>
      <c r="S5" s="74">
        <f t="shared" ca="1" si="0"/>
        <v>40311</v>
      </c>
      <c r="T5" s="74">
        <f t="shared" ca="1" si="0"/>
        <v>40312</v>
      </c>
      <c r="U5" s="74">
        <f t="shared" ca="1" si="0"/>
        <v>40313</v>
      </c>
      <c r="V5" s="75">
        <f t="shared" ca="1" si="0"/>
        <v>40314</v>
      </c>
      <c r="W5" s="73">
        <f ca="1">V5+1</f>
        <v>40315</v>
      </c>
      <c r="X5" s="74">
        <f ca="1">W5+1</f>
        <v>40316</v>
      </c>
      <c r="Y5" s="74">
        <f t="shared" ca="1" si="0"/>
        <v>40317</v>
      </c>
      <c r="Z5" s="74">
        <f t="shared" ca="1" si="0"/>
        <v>40318</v>
      </c>
      <c r="AA5" s="74">
        <f t="shared" ca="1" si="0"/>
        <v>40319</v>
      </c>
      <c r="AB5" s="74">
        <f t="shared" ca="1" si="0"/>
        <v>40320</v>
      </c>
      <c r="AC5" s="75">
        <f t="shared" ca="1" si="0"/>
        <v>40321</v>
      </c>
      <c r="AD5" s="73">
        <f ca="1">AC5+1</f>
        <v>40322</v>
      </c>
      <c r="AE5" s="74">
        <f ca="1">AD5+1</f>
        <v>40323</v>
      </c>
      <c r="AF5" s="74">
        <f t="shared" ca="1" si="0"/>
        <v>40324</v>
      </c>
      <c r="AG5" s="74">
        <f t="shared" ca="1" si="0"/>
        <v>40325</v>
      </c>
      <c r="AH5" s="74">
        <f t="shared" ca="1" si="0"/>
        <v>40326</v>
      </c>
      <c r="AI5" s="74">
        <f t="shared" ca="1" si="0"/>
        <v>40327</v>
      </c>
      <c r="AJ5" s="75">
        <f t="shared" ca="1" si="0"/>
        <v>40328</v>
      </c>
      <c r="AK5" s="73">
        <f ca="1">AJ5+1</f>
        <v>40329</v>
      </c>
      <c r="AL5" s="74">
        <f ca="1">AK5+1</f>
        <v>40330</v>
      </c>
      <c r="AM5" s="74">
        <f t="shared" ca="1" si="0"/>
        <v>40331</v>
      </c>
      <c r="AN5" s="74">
        <f t="shared" ca="1" si="0"/>
        <v>40332</v>
      </c>
      <c r="AO5" s="74">
        <f t="shared" ca="1" si="0"/>
        <v>40333</v>
      </c>
      <c r="AP5" s="74">
        <f t="shared" ca="1" si="0"/>
        <v>40334</v>
      </c>
      <c r="AQ5" s="75">
        <f t="shared" ca="1" si="0"/>
        <v>40335</v>
      </c>
      <c r="AR5" s="73">
        <f ca="1">AQ5+1</f>
        <v>40336</v>
      </c>
      <c r="AS5" s="74">
        <f ca="1">AR5+1</f>
        <v>40337</v>
      </c>
      <c r="AT5" s="74">
        <f t="shared" ca="1" si="0"/>
        <v>40338</v>
      </c>
      <c r="AU5" s="74">
        <f t="shared" ca="1" si="0"/>
        <v>40339</v>
      </c>
      <c r="AV5" s="74">
        <f t="shared" ca="1" si="0"/>
        <v>40340</v>
      </c>
      <c r="AW5" s="74">
        <f t="shared" ca="1" si="0"/>
        <v>40341</v>
      </c>
      <c r="AX5" s="75">
        <f t="shared" ca="1" si="0"/>
        <v>40342</v>
      </c>
      <c r="AY5" s="73">
        <f ca="1">AX5+1</f>
        <v>40343</v>
      </c>
      <c r="AZ5" s="74">
        <f ca="1">AY5+1</f>
        <v>40344</v>
      </c>
      <c r="BA5" s="74">
        <f t="shared" ref="BA5:BE5" ca="1" si="1">AZ5+1</f>
        <v>40345</v>
      </c>
      <c r="BB5" s="74">
        <f t="shared" ca="1" si="1"/>
        <v>40346</v>
      </c>
      <c r="BC5" s="74">
        <f t="shared" ca="1" si="1"/>
        <v>40347</v>
      </c>
      <c r="BD5" s="74">
        <f t="shared" ca="1" si="1"/>
        <v>40348</v>
      </c>
      <c r="BE5" s="75">
        <f t="shared" ca="1" si="1"/>
        <v>40349</v>
      </c>
      <c r="BF5" s="73">
        <f ca="1">BE5+1</f>
        <v>40350</v>
      </c>
      <c r="BG5" s="74">
        <f ca="1">BF5+1</f>
        <v>40351</v>
      </c>
      <c r="BH5" s="74">
        <f t="shared" ref="BH5:BL5" ca="1" si="2">BG5+1</f>
        <v>40352</v>
      </c>
      <c r="BI5" s="74">
        <f t="shared" ca="1" si="2"/>
        <v>40353</v>
      </c>
      <c r="BJ5" s="74">
        <f t="shared" ca="1" si="2"/>
        <v>40354</v>
      </c>
      <c r="BK5" s="74">
        <f t="shared" ca="1" si="2"/>
        <v>40355</v>
      </c>
      <c r="BL5" s="75">
        <f t="shared" ca="1" si="2"/>
        <v>40356</v>
      </c>
    </row>
    <row r="6" spans="1:64" ht="30" customHeight="1" thickBot="1" x14ac:dyDescent="0.3">
      <c r="A6" s="33" t="s">
        <v>5</v>
      </c>
      <c r="B6" s="70" t="s">
        <v>17</v>
      </c>
      <c r="C6" s="71" t="s">
        <v>30</v>
      </c>
      <c r="D6" s="71" t="s">
        <v>32</v>
      </c>
      <c r="E6" s="71" t="s">
        <v>33</v>
      </c>
      <c r="F6" s="71" t="s">
        <v>35</v>
      </c>
      <c r="G6" s="71"/>
      <c r="H6" s="71" t="s">
        <v>36</v>
      </c>
      <c r="I6" s="72" t="str">
        <f t="shared" ref="I6" ca="1" si="3">LEFT(TEXT(I5,"ddd"),1)</f>
        <v>l</v>
      </c>
      <c r="J6" s="72" t="str">
        <f t="shared" ref="J6:AR6" ca="1" si="4">LEFT(TEXT(J5,"ddd"),1)</f>
        <v>m</v>
      </c>
      <c r="K6" s="72" t="str">
        <f t="shared" ca="1" si="4"/>
        <v>m</v>
      </c>
      <c r="L6" s="72" t="str">
        <f t="shared" ca="1" si="4"/>
        <v>j</v>
      </c>
      <c r="M6" s="72" t="str">
        <f t="shared" ca="1" si="4"/>
        <v>v</v>
      </c>
      <c r="N6" s="72" t="str">
        <f t="shared" ca="1" si="4"/>
        <v>s</v>
      </c>
      <c r="O6" s="72" t="str">
        <f t="shared" ca="1" si="4"/>
        <v>d</v>
      </c>
      <c r="P6" s="72" t="str">
        <f t="shared" ca="1" si="4"/>
        <v>l</v>
      </c>
      <c r="Q6" s="72" t="str">
        <f t="shared" ca="1" si="4"/>
        <v>m</v>
      </c>
      <c r="R6" s="72" t="str">
        <f t="shared" ca="1" si="4"/>
        <v>m</v>
      </c>
      <c r="S6" s="72" t="str">
        <f t="shared" ca="1" si="4"/>
        <v>j</v>
      </c>
      <c r="T6" s="72" t="str">
        <f t="shared" ca="1" si="4"/>
        <v>v</v>
      </c>
      <c r="U6" s="72" t="str">
        <f t="shared" ca="1" si="4"/>
        <v>s</v>
      </c>
      <c r="V6" s="72" t="str">
        <f t="shared" ca="1" si="4"/>
        <v>d</v>
      </c>
      <c r="W6" s="72" t="str">
        <f t="shared" ca="1" si="4"/>
        <v>l</v>
      </c>
      <c r="X6" s="72" t="str">
        <f t="shared" ca="1" si="4"/>
        <v>m</v>
      </c>
      <c r="Y6" s="72" t="str">
        <f t="shared" ca="1" si="4"/>
        <v>m</v>
      </c>
      <c r="Z6" s="72" t="str">
        <f t="shared" ca="1" si="4"/>
        <v>j</v>
      </c>
      <c r="AA6" s="72" t="str">
        <f t="shared" ca="1" si="4"/>
        <v>v</v>
      </c>
      <c r="AB6" s="72" t="str">
        <f t="shared" ca="1" si="4"/>
        <v>s</v>
      </c>
      <c r="AC6" s="72" t="str">
        <f t="shared" ca="1" si="4"/>
        <v>d</v>
      </c>
      <c r="AD6" s="72" t="str">
        <f t="shared" ca="1" si="4"/>
        <v>l</v>
      </c>
      <c r="AE6" s="72" t="str">
        <f t="shared" ca="1" si="4"/>
        <v>m</v>
      </c>
      <c r="AF6" s="72" t="str">
        <f t="shared" ca="1" si="4"/>
        <v>m</v>
      </c>
      <c r="AG6" s="72" t="str">
        <f t="shared" ca="1" si="4"/>
        <v>j</v>
      </c>
      <c r="AH6" s="72" t="str">
        <f t="shared" ca="1" si="4"/>
        <v>v</v>
      </c>
      <c r="AI6" s="72" t="str">
        <f t="shared" ca="1" si="4"/>
        <v>s</v>
      </c>
      <c r="AJ6" s="72" t="str">
        <f t="shared" ca="1" si="4"/>
        <v>d</v>
      </c>
      <c r="AK6" s="72" t="str">
        <f t="shared" ca="1" si="4"/>
        <v>l</v>
      </c>
      <c r="AL6" s="72" t="str">
        <f t="shared" ca="1" si="4"/>
        <v>m</v>
      </c>
      <c r="AM6" s="72" t="str">
        <f t="shared" ca="1" si="4"/>
        <v>m</v>
      </c>
      <c r="AN6" s="72" t="str">
        <f t="shared" ca="1" si="4"/>
        <v>j</v>
      </c>
      <c r="AO6" s="72" t="str">
        <f t="shared" ca="1" si="4"/>
        <v>v</v>
      </c>
      <c r="AP6" s="72" t="str">
        <f t="shared" ca="1" si="4"/>
        <v>s</v>
      </c>
      <c r="AQ6" s="72" t="str">
        <f t="shared" ca="1" si="4"/>
        <v>d</v>
      </c>
      <c r="AR6" s="72" t="str">
        <f t="shared" ca="1" si="4"/>
        <v>l</v>
      </c>
      <c r="AS6" s="72" t="str">
        <f t="shared" ref="AS6:BL6" ca="1" si="5">LEFT(TEXT(AS5,"ddd"),1)</f>
        <v>m</v>
      </c>
      <c r="AT6" s="72" t="str">
        <f t="shared" ca="1" si="5"/>
        <v>m</v>
      </c>
      <c r="AU6" s="72" t="str">
        <f t="shared" ca="1" si="5"/>
        <v>j</v>
      </c>
      <c r="AV6" s="72" t="str">
        <f t="shared" ca="1" si="5"/>
        <v>v</v>
      </c>
      <c r="AW6" s="72" t="str">
        <f t="shared" ca="1" si="5"/>
        <v>s</v>
      </c>
      <c r="AX6" s="72" t="str">
        <f t="shared" ca="1" si="5"/>
        <v>d</v>
      </c>
      <c r="AY6" s="72" t="str">
        <f t="shared" ca="1" si="5"/>
        <v>l</v>
      </c>
      <c r="AZ6" s="72" t="str">
        <f t="shared" ca="1" si="5"/>
        <v>m</v>
      </c>
      <c r="BA6" s="72" t="str">
        <f t="shared" ca="1" si="5"/>
        <v>m</v>
      </c>
      <c r="BB6" s="72" t="str">
        <f t="shared" ca="1" si="5"/>
        <v>j</v>
      </c>
      <c r="BC6" s="72" t="str">
        <f t="shared" ca="1" si="5"/>
        <v>v</v>
      </c>
      <c r="BD6" s="72" t="str">
        <f t="shared" ca="1" si="5"/>
        <v>s</v>
      </c>
      <c r="BE6" s="72" t="str">
        <f t="shared" ca="1" si="5"/>
        <v>d</v>
      </c>
      <c r="BF6" s="72" t="str">
        <f t="shared" ca="1" si="5"/>
        <v>l</v>
      </c>
      <c r="BG6" s="72" t="str">
        <f t="shared" ca="1" si="5"/>
        <v>m</v>
      </c>
      <c r="BH6" s="72" t="str">
        <f t="shared" ca="1" si="5"/>
        <v>m</v>
      </c>
      <c r="BI6" s="72" t="str">
        <f t="shared" ca="1" si="5"/>
        <v>j</v>
      </c>
      <c r="BJ6" s="72" t="str">
        <f t="shared" ca="1" si="5"/>
        <v>v</v>
      </c>
      <c r="BK6" s="72" t="str">
        <f t="shared" ca="1" si="5"/>
        <v>s</v>
      </c>
      <c r="BL6" s="72" t="str">
        <f t="shared" ca="1" si="5"/>
        <v>d</v>
      </c>
    </row>
    <row r="7" spans="1:64" ht="30" hidden="1" customHeight="1" thickBot="1" x14ac:dyDescent="0.3">
      <c r="A7" s="32" t="s">
        <v>6</v>
      </c>
      <c r="C7" s="36"/>
      <c r="E7"/>
      <c r="H7" t="str">
        <f>IF(OR(ISBLANK(Fecha_incio),ISBLANK(Fecha_final)),"",Fecha_final-Fecha_incio+1)</f>
        <v/>
      </c>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row>
    <row r="8" spans="1:64" s="3" customFormat="1" ht="30" customHeight="1" thickBot="1" x14ac:dyDescent="0.3">
      <c r="A8" s="33" t="s">
        <v>7</v>
      </c>
      <c r="B8" s="12" t="s">
        <v>18</v>
      </c>
      <c r="C8" s="40"/>
      <c r="D8" s="13"/>
      <c r="E8" s="54"/>
      <c r="F8" s="55"/>
      <c r="G8" s="11"/>
      <c r="H8" s="11" t="str">
        <f t="shared" ref="H8:H33" si="6">IF(OR(ISBLANK(Fecha_incio),ISBLANK(Fecha_final)),"",Fecha_final-Fecha_incio+1)</f>
        <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row>
    <row r="9" spans="1:64" s="3" customFormat="1" ht="30" customHeight="1" thickBot="1" x14ac:dyDescent="0.3">
      <c r="A9" s="33" t="s">
        <v>8</v>
      </c>
      <c r="B9" s="49" t="s">
        <v>19</v>
      </c>
      <c r="C9" s="41" t="s">
        <v>31</v>
      </c>
      <c r="D9" s="14">
        <v>0.5</v>
      </c>
      <c r="E9" s="56">
        <f ca="1">InicioDelProyecto</f>
        <v>40304</v>
      </c>
      <c r="F9" s="56">
        <f ca="1">E9+6</f>
        <v>40310</v>
      </c>
      <c r="G9" s="11"/>
      <c r="H9" s="11">
        <f t="shared" ca="1" si="6"/>
        <v>7</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row>
    <row r="10" spans="1:64" s="3" customFormat="1" ht="30" customHeight="1" thickBot="1" x14ac:dyDescent="0.3">
      <c r="A10" s="33" t="s">
        <v>9</v>
      </c>
      <c r="B10" s="49" t="s">
        <v>20</v>
      </c>
      <c r="C10" s="41"/>
      <c r="D10" s="14">
        <v>0.6</v>
      </c>
      <c r="E10" s="56">
        <f ca="1">F9</f>
        <v>40310</v>
      </c>
      <c r="F10" s="56">
        <f ca="1">E10+2</f>
        <v>40312</v>
      </c>
      <c r="G10" s="11"/>
      <c r="H10" s="11">
        <f t="shared" ca="1" si="6"/>
        <v>3</v>
      </c>
      <c r="I10" s="28"/>
      <c r="J10" s="28"/>
      <c r="K10" s="28"/>
      <c r="L10" s="28"/>
      <c r="M10" s="28"/>
      <c r="N10" s="28"/>
      <c r="O10" s="28"/>
      <c r="P10" s="28"/>
      <c r="Q10" s="28"/>
      <c r="R10" s="28"/>
      <c r="S10" s="28"/>
      <c r="T10" s="28"/>
      <c r="U10" s="29"/>
      <c r="V10" s="29"/>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row>
    <row r="11" spans="1:64" s="3" customFormat="1" ht="30" customHeight="1" thickBot="1" x14ac:dyDescent="0.3">
      <c r="A11" s="32"/>
      <c r="B11" s="49" t="s">
        <v>21</v>
      </c>
      <c r="C11" s="41"/>
      <c r="D11" s="14">
        <v>0.5</v>
      </c>
      <c r="E11" s="56">
        <f ca="1">F10</f>
        <v>40312</v>
      </c>
      <c r="F11" s="56">
        <f ca="1">E11+4</f>
        <v>40316</v>
      </c>
      <c r="G11" s="11"/>
      <c r="H11" s="11">
        <f t="shared" ca="1" si="6"/>
        <v>5</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s="3" customFormat="1" ht="30" customHeight="1" thickBot="1" x14ac:dyDescent="0.3">
      <c r="A12" s="32"/>
      <c r="B12" s="49" t="s">
        <v>22</v>
      </c>
      <c r="C12" s="41"/>
      <c r="D12" s="14">
        <v>0.6</v>
      </c>
      <c r="E12" s="56">
        <f ca="1">F11</f>
        <v>40316</v>
      </c>
      <c r="F12" s="56">
        <f ca="1">E12+5</f>
        <v>40321</v>
      </c>
      <c r="G12" s="11"/>
      <c r="H12" s="11">
        <f t="shared" ca="1" si="6"/>
        <v>6</v>
      </c>
      <c r="I12" s="28"/>
      <c r="J12" s="28"/>
      <c r="K12" s="28"/>
      <c r="L12" s="28"/>
      <c r="M12" s="28"/>
      <c r="N12" s="28"/>
      <c r="O12" s="28"/>
      <c r="P12" s="28"/>
      <c r="Q12" s="28"/>
      <c r="R12" s="28"/>
      <c r="S12" s="28"/>
      <c r="T12" s="28"/>
      <c r="U12" s="28"/>
      <c r="V12" s="28"/>
      <c r="W12" s="28"/>
      <c r="X12" s="28"/>
      <c r="Y12" s="29"/>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row>
    <row r="13" spans="1:64" s="3" customFormat="1" ht="30" customHeight="1" thickBot="1" x14ac:dyDescent="0.3">
      <c r="A13" s="32"/>
      <c r="B13" s="49" t="s">
        <v>23</v>
      </c>
      <c r="C13" s="41"/>
      <c r="D13" s="14"/>
      <c r="E13" s="56">
        <f ca="1">E10+1</f>
        <v>40311</v>
      </c>
      <c r="F13" s="56">
        <f ca="1">E13+2</f>
        <v>40313</v>
      </c>
      <c r="G13" s="11"/>
      <c r="H13" s="11">
        <f t="shared" ca="1" si="6"/>
        <v>3</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row>
    <row r="14" spans="1:64" s="3" customFormat="1" ht="30" customHeight="1" thickBot="1" x14ac:dyDescent="0.3">
      <c r="A14" s="33" t="s">
        <v>10</v>
      </c>
      <c r="B14" s="15" t="s">
        <v>24</v>
      </c>
      <c r="C14" s="42"/>
      <c r="D14" s="16"/>
      <c r="E14" s="57"/>
      <c r="F14" s="58"/>
      <c r="G14" s="11"/>
      <c r="H14" s="11" t="str">
        <f t="shared" si="6"/>
        <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row>
    <row r="15" spans="1:64" s="3" customFormat="1" ht="30" customHeight="1" thickBot="1" x14ac:dyDescent="0.3">
      <c r="A15" s="33"/>
      <c r="B15" s="50" t="s">
        <v>19</v>
      </c>
      <c r="C15" s="43"/>
      <c r="D15" s="17">
        <v>0.5</v>
      </c>
      <c r="E15" s="59">
        <f ca="1">E13+1</f>
        <v>40312</v>
      </c>
      <c r="F15" s="59">
        <f ca="1">E15+4</f>
        <v>40316</v>
      </c>
      <c r="G15" s="11"/>
      <c r="H15" s="11">
        <f t="shared" ca="1" si="6"/>
        <v>5</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row>
    <row r="16" spans="1:64" s="3" customFormat="1" ht="30" customHeight="1" thickBot="1" x14ac:dyDescent="0.3">
      <c r="A16" s="32"/>
      <c r="B16" s="50" t="s">
        <v>20</v>
      </c>
      <c r="C16" s="43"/>
      <c r="D16" s="17">
        <v>0.5</v>
      </c>
      <c r="E16" s="59">
        <f ca="1">E15+2</f>
        <v>40314</v>
      </c>
      <c r="F16" s="59">
        <f ca="1">E16+5</f>
        <v>40319</v>
      </c>
      <c r="G16" s="11"/>
      <c r="H16" s="11">
        <f t="shared" ca="1" si="6"/>
        <v>6</v>
      </c>
      <c r="I16" s="28"/>
      <c r="J16" s="28"/>
      <c r="K16" s="28"/>
      <c r="L16" s="28"/>
      <c r="M16" s="28"/>
      <c r="N16" s="28"/>
      <c r="O16" s="28"/>
      <c r="P16" s="28"/>
      <c r="Q16" s="28"/>
      <c r="R16" s="28"/>
      <c r="S16" s="28"/>
      <c r="T16" s="28"/>
      <c r="U16" s="29"/>
      <c r="V16" s="29"/>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row>
    <row r="17" spans="1:64" s="3" customFormat="1" ht="30" customHeight="1" thickBot="1" x14ac:dyDescent="0.3">
      <c r="A17" s="32"/>
      <c r="B17" s="50" t="s">
        <v>21</v>
      </c>
      <c r="C17" s="43"/>
      <c r="D17" s="17">
        <v>0.4</v>
      </c>
      <c r="E17" s="59">
        <f ca="1">F16</f>
        <v>40319</v>
      </c>
      <c r="F17" s="59">
        <f ca="1">E17+3</f>
        <v>40322</v>
      </c>
      <c r="G17" s="11"/>
      <c r="H17" s="11">
        <f t="shared" ca="1" si="6"/>
        <v>4</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row>
    <row r="18" spans="1:64" s="3" customFormat="1" ht="30" customHeight="1" thickBot="1" x14ac:dyDescent="0.3">
      <c r="A18" s="32"/>
      <c r="B18" s="50" t="s">
        <v>22</v>
      </c>
      <c r="C18" s="43"/>
      <c r="D18" s="17"/>
      <c r="E18" s="59">
        <f ca="1">E17</f>
        <v>40319</v>
      </c>
      <c r="F18" s="59">
        <f ca="1">E18+2</f>
        <v>40321</v>
      </c>
      <c r="G18" s="11"/>
      <c r="H18" s="11">
        <f t="shared" ca="1" si="6"/>
        <v>3</v>
      </c>
      <c r="I18" s="28"/>
      <c r="J18" s="28"/>
      <c r="K18" s="28"/>
      <c r="L18" s="28"/>
      <c r="M18" s="28"/>
      <c r="N18" s="28"/>
      <c r="O18" s="28"/>
      <c r="P18" s="28"/>
      <c r="Q18" s="28"/>
      <c r="R18" s="28"/>
      <c r="S18" s="28"/>
      <c r="T18" s="28"/>
      <c r="U18" s="28"/>
      <c r="V18" s="28"/>
      <c r="W18" s="28"/>
      <c r="X18" s="28"/>
      <c r="Y18" s="29"/>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row>
    <row r="19" spans="1:64" s="3" customFormat="1" ht="30" customHeight="1" thickBot="1" x14ac:dyDescent="0.3">
      <c r="A19" s="32"/>
      <c r="B19" s="50" t="s">
        <v>23</v>
      </c>
      <c r="C19" s="43"/>
      <c r="D19" s="17"/>
      <c r="E19" s="59">
        <f ca="1">E18</f>
        <v>40319</v>
      </c>
      <c r="F19" s="59">
        <f ca="1">E19+3</f>
        <v>40322</v>
      </c>
      <c r="G19" s="11"/>
      <c r="H19" s="11">
        <f t="shared" ca="1" si="6"/>
        <v>4</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row>
    <row r="20" spans="1:64" s="3" customFormat="1" ht="30" customHeight="1" thickBot="1" x14ac:dyDescent="0.3">
      <c r="A20" s="32" t="s">
        <v>11</v>
      </c>
      <c r="B20" s="18" t="s">
        <v>25</v>
      </c>
      <c r="C20" s="44"/>
      <c r="D20" s="19"/>
      <c r="E20" s="60"/>
      <c r="F20" s="61"/>
      <c r="G20" s="11"/>
      <c r="H20" s="11" t="str">
        <f t="shared" si="6"/>
        <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row>
    <row r="21" spans="1:64" s="3" customFormat="1" ht="30" customHeight="1" thickBot="1" x14ac:dyDescent="0.3">
      <c r="A21" s="32"/>
      <c r="B21" s="51" t="s">
        <v>19</v>
      </c>
      <c r="C21" s="45"/>
      <c r="D21" s="20"/>
      <c r="E21" s="62">
        <f ca="1">E9+15</f>
        <v>40319</v>
      </c>
      <c r="F21" s="62">
        <f ca="1">E21+5</f>
        <v>40324</v>
      </c>
      <c r="G21" s="11"/>
      <c r="H21" s="11">
        <f t="shared" ca="1" si="6"/>
        <v>6</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row>
    <row r="22" spans="1:64" s="3" customFormat="1" ht="30" customHeight="1" thickBot="1" x14ac:dyDescent="0.3">
      <c r="A22" s="32"/>
      <c r="B22" s="51" t="s">
        <v>20</v>
      </c>
      <c r="C22" s="45"/>
      <c r="D22" s="20"/>
      <c r="E22" s="62">
        <f ca="1">F21+1</f>
        <v>40325</v>
      </c>
      <c r="F22" s="62">
        <f ca="1">E22+4</f>
        <v>40329</v>
      </c>
      <c r="G22" s="11"/>
      <c r="H22" s="11">
        <f t="shared" ca="1" si="6"/>
        <v>5</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row>
    <row r="23" spans="1:64" s="3" customFormat="1" ht="30" customHeight="1" thickBot="1" x14ac:dyDescent="0.3">
      <c r="A23" s="32"/>
      <c r="B23" s="51" t="s">
        <v>21</v>
      </c>
      <c r="C23" s="45"/>
      <c r="D23" s="20"/>
      <c r="E23" s="62">
        <f ca="1">E22+5</f>
        <v>40330</v>
      </c>
      <c r="F23" s="62">
        <f ca="1">E23+5</f>
        <v>40335</v>
      </c>
      <c r="G23" s="11"/>
      <c r="H23" s="11">
        <f t="shared" ca="1" si="6"/>
        <v>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row>
    <row r="24" spans="1:64" s="3" customFormat="1" ht="30" customHeight="1" thickBot="1" x14ac:dyDescent="0.3">
      <c r="A24" s="32"/>
      <c r="B24" s="51" t="s">
        <v>22</v>
      </c>
      <c r="C24" s="45"/>
      <c r="D24" s="20"/>
      <c r="E24" s="62">
        <f ca="1">F23+1</f>
        <v>40336</v>
      </c>
      <c r="F24" s="62">
        <f ca="1">E24+4</f>
        <v>40340</v>
      </c>
      <c r="G24" s="11"/>
      <c r="H24" s="11">
        <f t="shared" ca="1" si="6"/>
        <v>5</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row>
    <row r="25" spans="1:64" s="3" customFormat="1" ht="30" customHeight="1" thickBot="1" x14ac:dyDescent="0.3">
      <c r="A25" s="32"/>
      <c r="B25" s="51" t="s">
        <v>23</v>
      </c>
      <c r="C25" s="45"/>
      <c r="D25" s="20"/>
      <c r="E25" s="62">
        <f ca="1">E23</f>
        <v>40330</v>
      </c>
      <c r="F25" s="62">
        <f ca="1">E25+4</f>
        <v>40334</v>
      </c>
      <c r="G25" s="11"/>
      <c r="H25" s="11">
        <f t="shared" ca="1" si="6"/>
        <v>5</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row>
    <row r="26" spans="1:64" s="3" customFormat="1" ht="30" customHeight="1" thickBot="1" x14ac:dyDescent="0.3">
      <c r="A26" s="32" t="s">
        <v>11</v>
      </c>
      <c r="B26" s="21" t="s">
        <v>26</v>
      </c>
      <c r="C26" s="46"/>
      <c r="D26" s="22"/>
      <c r="E26" s="63"/>
      <c r="F26" s="64"/>
      <c r="G26" s="11"/>
      <c r="H26" s="11" t="str">
        <f t="shared" si="6"/>
        <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row>
    <row r="27" spans="1:64" s="3" customFormat="1" ht="30" customHeight="1" thickBot="1" x14ac:dyDescent="0.3">
      <c r="A27" s="32"/>
      <c r="B27" s="52" t="s">
        <v>19</v>
      </c>
      <c r="C27" s="47"/>
      <c r="D27" s="23"/>
      <c r="E27" s="65" t="s">
        <v>34</v>
      </c>
      <c r="F27" s="65" t="s">
        <v>34</v>
      </c>
      <c r="G27" s="11"/>
      <c r="H27" s="11" t="e">
        <f t="shared" si="6"/>
        <v>#VALUE!</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row>
    <row r="28" spans="1:64" s="3" customFormat="1" ht="30" customHeight="1" thickBot="1" x14ac:dyDescent="0.3">
      <c r="A28" s="32"/>
      <c r="B28" s="52" t="s">
        <v>20</v>
      </c>
      <c r="C28" s="47"/>
      <c r="D28" s="23"/>
      <c r="E28" s="65" t="s">
        <v>34</v>
      </c>
      <c r="F28" s="65" t="s">
        <v>34</v>
      </c>
      <c r="G28" s="11"/>
      <c r="H28" s="11" t="e">
        <f t="shared" si="6"/>
        <v>#VALUE!</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row>
    <row r="29" spans="1:64" s="3" customFormat="1" ht="30" customHeight="1" thickBot="1" x14ac:dyDescent="0.3">
      <c r="A29" s="32"/>
      <c r="B29" s="52" t="s">
        <v>21</v>
      </c>
      <c r="C29" s="47"/>
      <c r="D29" s="23"/>
      <c r="E29" s="65" t="s">
        <v>34</v>
      </c>
      <c r="F29" s="65" t="s">
        <v>34</v>
      </c>
      <c r="G29" s="11"/>
      <c r="H29" s="11" t="e">
        <f t="shared" si="6"/>
        <v>#VALUE!</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row>
    <row r="30" spans="1:64" s="3" customFormat="1" ht="30" customHeight="1" thickBot="1" x14ac:dyDescent="0.3">
      <c r="A30" s="32"/>
      <c r="B30" s="52" t="s">
        <v>22</v>
      </c>
      <c r="C30" s="47"/>
      <c r="D30" s="23"/>
      <c r="E30" s="65" t="s">
        <v>34</v>
      </c>
      <c r="F30" s="65" t="s">
        <v>34</v>
      </c>
      <c r="G30" s="11"/>
      <c r="H30" s="11" t="e">
        <f t="shared" si="6"/>
        <v>#VALUE!</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row>
    <row r="31" spans="1:64" s="3" customFormat="1" ht="30" customHeight="1" thickBot="1" x14ac:dyDescent="0.3">
      <c r="A31" s="32"/>
      <c r="B31" s="52" t="s">
        <v>23</v>
      </c>
      <c r="C31" s="47"/>
      <c r="D31" s="23"/>
      <c r="E31" s="65" t="s">
        <v>34</v>
      </c>
      <c r="F31" s="65" t="s">
        <v>34</v>
      </c>
      <c r="G31" s="11"/>
      <c r="H31" s="11" t="e">
        <f t="shared" si="6"/>
        <v>#VALUE!</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row>
    <row r="32" spans="1:64" s="3" customFormat="1" ht="30" customHeight="1" thickBot="1" x14ac:dyDescent="0.3">
      <c r="A32" s="32" t="s">
        <v>12</v>
      </c>
      <c r="B32" s="53"/>
      <c r="C32" s="48"/>
      <c r="D32" s="10"/>
      <c r="E32" s="66"/>
      <c r="F32" s="66"/>
      <c r="G32" s="11"/>
      <c r="H32" s="11" t="str">
        <f t="shared" si="6"/>
        <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row>
    <row r="33" spans="1:64" s="3" customFormat="1" ht="30" customHeight="1" thickBot="1" x14ac:dyDescent="0.3">
      <c r="A33" s="33" t="s">
        <v>13</v>
      </c>
      <c r="B33" s="24" t="s">
        <v>27</v>
      </c>
      <c r="C33" s="25"/>
      <c r="D33" s="26"/>
      <c r="E33" s="67"/>
      <c r="F33" s="68"/>
      <c r="G33" s="27"/>
      <c r="H33" s="27" t="str">
        <f t="shared" si="6"/>
        <v/>
      </c>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row>
    <row r="34" spans="1:64" ht="30" customHeight="1" x14ac:dyDescent="0.25">
      <c r="G34" s="6"/>
    </row>
    <row r="35" spans="1:64" ht="30" customHeight="1" x14ac:dyDescent="0.25">
      <c r="C35" s="8"/>
      <c r="F35" s="34"/>
    </row>
    <row r="36" spans="1:64" ht="30" customHeight="1" x14ac:dyDescent="0.25">
      <c r="C36" s="9"/>
    </row>
  </sheetData>
  <mergeCells count="12">
    <mergeCell ref="AY4:BE4"/>
    <mergeCell ref="BF4:BL4"/>
    <mergeCell ref="E3:F3"/>
    <mergeCell ref="I4:O4"/>
    <mergeCell ref="P4:V4"/>
    <mergeCell ref="W4:AC4"/>
    <mergeCell ref="AD4:AJ4"/>
    <mergeCell ref="C3:D3"/>
    <mergeCell ref="C4:D4"/>
    <mergeCell ref="B5:G5"/>
    <mergeCell ref="AK4:AQ4"/>
    <mergeCell ref="AR4:AX4"/>
  </mergeCells>
  <conditionalFormatting sqref="D7:D33">
    <cfRule type="dataBar" priority="14">
      <dataBar>
        <cfvo type="num" val="0"/>
        <cfvo type="num" val="1"/>
        <color rgb="FF00B050"/>
      </dataBar>
      <extLst>
        <ext xmlns:x14="http://schemas.microsoft.com/office/spreadsheetml/2009/9/main" uri="{B025F937-C7B1-47D3-B67F-A62EFF666E3E}">
          <x14:id>{B0389232-4C98-4A03-AD0E-39F63BAD1F53}</x14:id>
        </ext>
      </extLst>
    </cfRule>
  </conditionalFormatting>
  <conditionalFormatting sqref="I5:BL33">
    <cfRule type="expression" dxfId="2" priority="33">
      <formula>AND(TODAY()&gt;=I$5,TODAY()&lt;J$5)</formula>
    </cfRule>
  </conditionalFormatting>
  <conditionalFormatting sqref="I7:BL33">
    <cfRule type="expression" dxfId="1" priority="27">
      <formula>AND(Fecha_incio&lt;=I$5,ROUNDDOWN((Fecha_final-Fecha_incio+1)*Progresos,0)+Fecha_incio-1&gt;=I$5)</formula>
    </cfRule>
    <cfRule type="expression" dxfId="0" priority="28" stopIfTrue="1">
      <formula>AND(Fecha_final&gt;=I$5,Fecha_incio&lt;J$5)</formula>
    </cfRule>
  </conditionalFormatting>
  <dataValidations count="1">
    <dataValidation type="whole" operator="greaterThanOrEqual" allowBlank="1" showInputMessage="1" promptTitle="Mostrar semana" prompt="Al cambiar este número, se desplazará la vista del diagrama de Gantt." sqref="E4">
      <formula1>1</formula1>
    </dataValidation>
  </dataValidations>
  <printOptions horizontalCentered="1"/>
  <pageMargins left="0.35" right="0.35" top="0.35" bottom="0.5" header="0.3" footer="0.3"/>
  <pageSetup paperSize="9" scale="57" fitToHeight="0" orientation="landscape" r:id="rId1"/>
  <headerFooter differentFirst="1" scaleWithDoc="0">
    <oddFooter>Page &amp;P of &amp;N</oddFooter>
  </headerFooter>
  <ignoredErrors>
    <ignoredError sqref="F18 F22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calendarioproyecto</vt:lpstr>
      <vt:lpstr>calendarioproyecto!Fecha_final</vt:lpstr>
      <vt:lpstr>calendarioproyecto!Fecha_incio</vt:lpstr>
      <vt:lpstr>InicioDelProyecto</vt:lpstr>
      <vt:lpstr>calendarioproyecto!Progresos</vt:lpstr>
      <vt:lpstr>SemanaParaMostrar</vt:lpstr>
      <vt:lpstr>calendarioproyecto!Títulos_a_imprimir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2010-05-06T07:59:00Z</dcterms:modified>
</cp:coreProperties>
</file>